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9000" activeTab="0"/>
  </bookViews>
  <sheets>
    <sheet name="Gesamtfinanzierung" sheetId="1" r:id="rId1"/>
    <sheet name="Finanzierung 2019" sheetId="2" r:id="rId2"/>
    <sheet name="Besserstellung" sheetId="3" r:id="rId3"/>
  </sheets>
  <definedNames/>
  <calcPr fullCalcOnLoad="1"/>
</workbook>
</file>

<file path=xl/sharedStrings.xml><?xml version="1.0" encoding="utf-8"?>
<sst xmlns="http://schemas.openxmlformats.org/spreadsheetml/2006/main" count="154" uniqueCount="131">
  <si>
    <t>2.</t>
  </si>
  <si>
    <t>2.1</t>
  </si>
  <si>
    <t>2.2</t>
  </si>
  <si>
    <t>2.3</t>
  </si>
  <si>
    <t>Träger des Projektes:</t>
  </si>
  <si>
    <t>Kurzbezeichnung des Projektes:</t>
  </si>
  <si>
    <t>Maßnahmebeginn:</t>
  </si>
  <si>
    <t>Maßnahmeende:</t>
  </si>
  <si>
    <t xml:space="preserve">Bitte beachten Sie: </t>
  </si>
  <si>
    <r>
      <t xml:space="preserve">Die gelben Felder müssen </t>
    </r>
    <r>
      <rPr>
        <b/>
        <sz val="10"/>
        <rFont val="Arial Narrow"/>
        <family val="2"/>
      </rPr>
      <t>von Ihnen ausgefüllt</t>
    </r>
    <r>
      <rPr>
        <sz val="10"/>
        <rFont val="Arial Narrow"/>
        <family val="2"/>
      </rPr>
      <t xml:space="preserve"> werden. </t>
    </r>
  </si>
  <si>
    <r>
      <t xml:space="preserve">Die grünen Felder sind vorgegebene Textfelder oder </t>
    </r>
    <r>
      <rPr>
        <b/>
        <sz val="10"/>
        <rFont val="Arial Narrow"/>
        <family val="2"/>
      </rPr>
      <t>füllen sich durch hinterlegte Berechnungen automatisch.</t>
    </r>
  </si>
  <si>
    <t>Ausgaben und deren Deckung insgesamt:</t>
  </si>
  <si>
    <t>Summe</t>
  </si>
  <si>
    <t>Gesamt</t>
  </si>
  <si>
    <t>Zuschussfähige Gesamtausgaben (Summe)</t>
  </si>
  <si>
    <t>Zuschussfähige Gesamt-ausgaben</t>
  </si>
  <si>
    <t>lfd. Nr.</t>
  </si>
  <si>
    <t>Ausgabepositionen*</t>
  </si>
  <si>
    <t>Erläuterungen *</t>
  </si>
  <si>
    <t>Private Mittel</t>
  </si>
  <si>
    <t>Bundesmittel</t>
  </si>
  <si>
    <t>Kommunale Mittel</t>
  </si>
  <si>
    <t>Landesmittel (außer MASGF)</t>
  </si>
  <si>
    <t>Andere öffentl. Mittel</t>
  </si>
  <si>
    <t>Sonstige Finanzirung</t>
  </si>
  <si>
    <t>1.</t>
  </si>
  <si>
    <t>D</t>
  </si>
  <si>
    <t>E</t>
  </si>
  <si>
    <t>F</t>
  </si>
  <si>
    <t>G</t>
  </si>
  <si>
    <t>H</t>
  </si>
  <si>
    <t>I</t>
  </si>
  <si>
    <t>J</t>
  </si>
  <si>
    <t>D-(E+F+G+H+I+J)</t>
  </si>
  <si>
    <t>1.1</t>
  </si>
  <si>
    <t>1.2</t>
  </si>
  <si>
    <t>Bitte benennen und ggf. erläutern!</t>
  </si>
  <si>
    <t>2.4</t>
  </si>
  <si>
    <t>2.5</t>
  </si>
  <si>
    <t>2.6</t>
  </si>
  <si>
    <t>2.7</t>
  </si>
  <si>
    <t>2.9</t>
  </si>
  <si>
    <t>2.10</t>
  </si>
  <si>
    <t>2.11</t>
  </si>
  <si>
    <t>3.</t>
  </si>
  <si>
    <t>L</t>
  </si>
  <si>
    <t>M</t>
  </si>
  <si>
    <t>O</t>
  </si>
  <si>
    <t>P</t>
  </si>
  <si>
    <t>Q</t>
  </si>
  <si>
    <t>R</t>
  </si>
  <si>
    <t>Anerkannte zuschussfähige Gesamt-ausgaben</t>
  </si>
  <si>
    <t>Begründung bei Nicht-Anerkennung</t>
  </si>
  <si>
    <t>Anerkannte Zuwendung</t>
  </si>
  <si>
    <t>LASA - Anerkannte Ausgaben und deren Deckung (in EUR)</t>
  </si>
  <si>
    <t>Personalausgaben</t>
  </si>
  <si>
    <t>Anerkannte Personalausgaben</t>
  </si>
  <si>
    <t xml:space="preserve">Anerkannte Sachausgaben </t>
  </si>
  <si>
    <t xml:space="preserve">Anerkannte TN-bezogene Ausgaben </t>
  </si>
  <si>
    <t>Sachausgaben</t>
  </si>
  <si>
    <t>1.3</t>
  </si>
  <si>
    <t>Besserstellungsverbot</t>
  </si>
  <si>
    <t>Eine Zuwendung darf nur erteilt werden, wenn das mit der Zuwendung finanzierte Personal nicht besser als vergleichbare Arbeitnehmer/innen im öffentlichen Dienst gestellt wird.</t>
  </si>
  <si>
    <t>Zur Prüfung des Besserstellungsverbotes sind nachfolgende Fragen zu beantworten:</t>
  </si>
  <si>
    <t>Wie soll das Personal, für das eine Förderung beantragt wurde, entlohnt werden?</t>
  </si>
  <si>
    <t>a) Nach Tarifvertrag*</t>
  </si>
  <si>
    <t>b) In Anlehnung an einen Tarifvertrag*</t>
  </si>
  <si>
    <t>c) Nach ortsüblichen Bedingungen</t>
  </si>
  <si>
    <t xml:space="preserve"> (Zutreffendes bitte ankreuzen!)</t>
  </si>
  <si>
    <t>Wenn a) oder b) - Tarifvertrag bitte benennen:</t>
  </si>
  <si>
    <t>Wie werden die im Projekt eingesetzten fest angestellten Personen vergütet?</t>
  </si>
  <si>
    <t>Sie können in der Tabelle ggf. Zeilen einfügen!</t>
  </si>
  <si>
    <t>Name, Vorname</t>
  </si>
  <si>
    <t>Wochen-Arbeitszeit</t>
  </si>
  <si>
    <t>Vergütungs-gruppe</t>
  </si>
  <si>
    <t>Verdienst inkl. Arbeitgeberanteil</t>
  </si>
  <si>
    <t xml:space="preserve">Effektive Jahres-Arbeitszeit </t>
  </si>
  <si>
    <t>Anteilig im Projekt tätig</t>
  </si>
  <si>
    <t>(Stunden)</t>
  </si>
  <si>
    <t>(EUR/Jahr AG-Brutto inkl. BG-Anteil)*</t>
  </si>
  <si>
    <t>(%)</t>
  </si>
  <si>
    <t>4.</t>
  </si>
  <si>
    <t xml:space="preserve">Erhalten die oben genannten Personen weitere Leistungen (wie z. B. Zulagen, </t>
  </si>
  <si>
    <t>Arbeitnehmerdirektversicherungen, Dienstwagen zur privaten Nutzung, o. ä.)?</t>
  </si>
  <si>
    <t>Ja</t>
  </si>
  <si>
    <t>Nein</t>
  </si>
  <si>
    <t>Wenn Ja, folgende:</t>
  </si>
  <si>
    <t>2.8</t>
  </si>
  <si>
    <t>2.12</t>
  </si>
  <si>
    <t>1.4</t>
  </si>
  <si>
    <t xml:space="preserve">z. B. Name/Vorname </t>
  </si>
  <si>
    <t>N</t>
  </si>
  <si>
    <t>L-M-N-O-P-Q-R</t>
  </si>
  <si>
    <t>Antragsprüfung durch die LASA - Finanzierung 2012</t>
  </si>
  <si>
    <t>2010 bis 2012</t>
  </si>
  <si>
    <t>Dritt-Mittel</t>
  </si>
  <si>
    <t>Studien, Konzepte, Planungen</t>
  </si>
  <si>
    <t>Qualifizierung und Weiterbildung</t>
  </si>
  <si>
    <t xml:space="preserve">Öffentlichkeitsarbeit </t>
  </si>
  <si>
    <t>Personalkosten</t>
  </si>
  <si>
    <t>Sachkosten</t>
  </si>
  <si>
    <t>geringwertige Wirtschaftsgüter (bis 400 €)</t>
  </si>
  <si>
    <t>Reisekosten</t>
  </si>
  <si>
    <t>1.5</t>
  </si>
  <si>
    <t>1.6</t>
  </si>
  <si>
    <t>1.7</t>
  </si>
  <si>
    <t>1.8</t>
  </si>
  <si>
    <r>
      <t>Seminare, Tagungen</t>
    </r>
    <r>
      <rPr>
        <sz val="9"/>
        <rFont val="Arial Narrow"/>
        <family val="2"/>
      </rPr>
      <t xml:space="preserve">  </t>
    </r>
  </si>
  <si>
    <t>Anteil der   Dritt-  Mittel in %</t>
  </si>
  <si>
    <t>beantragte Zuwendung</t>
  </si>
  <si>
    <t>Eigenmittel des Antragstellers</t>
  </si>
  <si>
    <t>Anteil der Eigenmittel in %</t>
  </si>
  <si>
    <t>Eigenmittel unbar</t>
  </si>
  <si>
    <t xml:space="preserve">investive Mittel </t>
  </si>
  <si>
    <t>Deckung aus Eigenmitteln des Antragstellers</t>
  </si>
  <si>
    <t>Deckung aus Drittmitteln</t>
  </si>
  <si>
    <t>Projektnummer:</t>
  </si>
  <si>
    <t>durch bare Mittel</t>
  </si>
  <si>
    <t xml:space="preserve">Summe investive Mittel     </t>
  </si>
  <si>
    <t>durch unbare Mittel</t>
  </si>
  <si>
    <t>Eigenmittel bar</t>
  </si>
  <si>
    <t>Achtung!</t>
  </si>
  <si>
    <t>Werden im Rahmen der Projektantragstellung Personlakosten beantragt, ist die unten aufgeführte Tabelle auszufüllen.</t>
  </si>
  <si>
    <t>Für die Bewertung der Gesamtfinanzierung ist für die unbaren Eigenanteile eine Beschreibung/Erläuterung notwendig</t>
  </si>
  <si>
    <t>nicht investive Mittel (auch anteilig möglich)</t>
  </si>
  <si>
    <t xml:space="preserve">Summe nicht investive Mittel  </t>
  </si>
  <si>
    <r>
      <t>beantragte Zuwendung</t>
    </r>
    <r>
      <rPr>
        <i/>
        <sz val="10"/>
        <rFont val="Arial Narrow"/>
        <family val="2"/>
      </rPr>
      <t xml:space="preserve"> Land(auf)Schwung</t>
    </r>
  </si>
  <si>
    <t>Die Gesamtausgaben sollen 2017 aus folgenden Quellen gedeckt werden (in EUR):</t>
  </si>
  <si>
    <t>Finanzplan 2019</t>
  </si>
  <si>
    <t>Darstellung der Gesamtfinanzierung im Jahr 2019</t>
  </si>
  <si>
    <t xml:space="preserve">Summe für das Jahr 2019: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</si>
</sst>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d/mm/yy;@"/>
    <numFmt numFmtId="174" formatCode="0.0%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9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i/>
      <sz val="9"/>
      <color indexed="8"/>
      <name val="Arial Narrow"/>
      <family val="2"/>
    </font>
    <font>
      <i/>
      <sz val="8"/>
      <name val="Arial Narrow"/>
      <family val="2"/>
    </font>
    <font>
      <b/>
      <i/>
      <sz val="10"/>
      <name val="Arial Narrow"/>
      <family val="2"/>
    </font>
    <font>
      <b/>
      <sz val="11"/>
      <color indexed="12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i/>
      <sz val="10"/>
      <color indexed="10"/>
      <name val="Arial Narrow"/>
      <family val="2"/>
    </font>
    <font>
      <b/>
      <sz val="11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94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173" fontId="10" fillId="0" borderId="0" xfId="0" applyNumberFormat="1" applyFont="1" applyFill="1" applyBorder="1" applyAlignment="1">
      <alignment wrapText="1"/>
    </xf>
    <xf numFmtId="49" fontId="11" fillId="0" borderId="0" xfId="0" applyNumberFormat="1" applyFont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left"/>
    </xf>
    <xf numFmtId="173" fontId="14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1" fillId="33" borderId="10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wrapText="1"/>
    </xf>
    <xf numFmtId="4" fontId="12" fillId="33" borderId="13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6" fillId="33" borderId="13" xfId="0" applyFont="1" applyFill="1" applyBorder="1" applyAlignment="1">
      <alignment horizontal="left" wrapText="1"/>
    </xf>
    <xf numFmtId="4" fontId="6" fillId="33" borderId="13" xfId="0" applyNumberFormat="1" applyFont="1" applyFill="1" applyBorder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18" fillId="0" borderId="0" xfId="0" applyNumberFormat="1" applyFont="1" applyAlignment="1">
      <alignment/>
    </xf>
    <xf numFmtId="49" fontId="12" fillId="33" borderId="13" xfId="0" applyNumberFormat="1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left" wrapText="1"/>
    </xf>
    <xf numFmtId="0" fontId="17" fillId="33" borderId="13" xfId="0" applyFont="1" applyFill="1" applyBorder="1" applyAlignment="1">
      <alignment wrapText="1"/>
    </xf>
    <xf numFmtId="4" fontId="18" fillId="34" borderId="13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 applyProtection="1">
      <alignment wrapText="1"/>
      <protection locked="0"/>
    </xf>
    <xf numFmtId="4" fontId="6" fillId="35" borderId="13" xfId="0" applyNumberFormat="1" applyFont="1" applyFill="1" applyBorder="1" applyAlignment="1">
      <alignment wrapText="1"/>
    </xf>
    <xf numFmtId="4" fontId="6" fillId="33" borderId="13" xfId="0" applyNumberFormat="1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4" fontId="12" fillId="33" borderId="13" xfId="0" applyNumberFormat="1" applyFont="1" applyFill="1" applyBorder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Fill="1" applyAlignment="1">
      <alignment wrapText="1"/>
    </xf>
    <xf numFmtId="0" fontId="18" fillId="33" borderId="1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12" fillId="36" borderId="10" xfId="0" applyFont="1" applyFill="1" applyBorder="1" applyAlignment="1">
      <alignment horizontal="center" wrapText="1"/>
    </xf>
    <xf numFmtId="0" fontId="12" fillId="36" borderId="14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0" fontId="12" fillId="36" borderId="12" xfId="0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 wrapText="1"/>
    </xf>
    <xf numFmtId="4" fontId="6" fillId="36" borderId="13" xfId="0" applyNumberFormat="1" applyFont="1" applyFill="1" applyBorder="1" applyAlignment="1">
      <alignment wrapText="1"/>
    </xf>
    <xf numFmtId="4" fontId="12" fillId="36" borderId="13" xfId="0" applyNumberFormat="1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12" fillId="36" borderId="13" xfId="0" applyFont="1" applyFill="1" applyBorder="1" applyAlignment="1">
      <alignment horizontal="center" wrapText="1"/>
    </xf>
    <xf numFmtId="4" fontId="12" fillId="36" borderId="13" xfId="0" applyNumberFormat="1" applyFont="1" applyFill="1" applyBorder="1" applyAlignment="1">
      <alignment horizontal="right" wrapText="1"/>
    </xf>
    <xf numFmtId="4" fontId="12" fillId="36" borderId="12" xfId="0" applyNumberFormat="1" applyFont="1" applyFill="1" applyBorder="1" applyAlignment="1">
      <alignment horizontal="right" wrapText="1"/>
    </xf>
    <xf numFmtId="4" fontId="6" fillId="36" borderId="13" xfId="0" applyNumberFormat="1" applyFont="1" applyFill="1" applyBorder="1" applyAlignment="1">
      <alignment horizontal="right" wrapText="1"/>
    </xf>
    <xf numFmtId="0" fontId="6" fillId="34" borderId="13" xfId="0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Alignment="1">
      <alignment/>
    </xf>
    <xf numFmtId="49" fontId="6" fillId="35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1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49" fontId="26" fillId="33" borderId="17" xfId="0" applyNumberFormat="1" applyFont="1" applyFill="1" applyBorder="1" applyAlignment="1">
      <alignment vertical="top" wrapText="1"/>
    </xf>
    <xf numFmtId="0" fontId="26" fillId="33" borderId="12" xfId="0" applyFont="1" applyFill="1" applyBorder="1" applyAlignment="1">
      <alignment vertical="top" wrapText="1"/>
    </xf>
    <xf numFmtId="0" fontId="26" fillId="33" borderId="13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49" fontId="6" fillId="33" borderId="13" xfId="0" applyNumberFormat="1" applyFont="1" applyFill="1" applyBorder="1" applyAlignment="1">
      <alignment vertical="top" wrapText="1"/>
    </xf>
    <xf numFmtId="49" fontId="18" fillId="35" borderId="13" xfId="0" applyNumberFormat="1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/>
    </xf>
    <xf numFmtId="49" fontId="18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49" fontId="4" fillId="35" borderId="13" xfId="0" applyNumberFormat="1" applyFont="1" applyFill="1" applyBorder="1" applyAlignment="1" applyProtection="1">
      <alignment vertical="top" wrapText="1"/>
      <protection locked="0"/>
    </xf>
    <xf numFmtId="49" fontId="19" fillId="33" borderId="14" xfId="0" applyNumberFormat="1" applyFont="1" applyFill="1" applyBorder="1" applyAlignment="1">
      <alignment horizontal="left" wrapText="1"/>
    </xf>
    <xf numFmtId="49" fontId="20" fillId="33" borderId="13" xfId="0" applyNumberFormat="1" applyFont="1" applyFill="1" applyBorder="1" applyAlignment="1">
      <alignment wrapText="1"/>
    </xf>
    <xf numFmtId="49" fontId="4" fillId="35" borderId="13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49" fontId="16" fillId="33" borderId="13" xfId="0" applyNumberFormat="1" applyFont="1" applyFill="1" applyBorder="1" applyAlignment="1">
      <alignment wrapText="1"/>
    </xf>
    <xf numFmtId="0" fontId="27" fillId="0" borderId="0" xfId="0" applyFont="1" applyFill="1" applyAlignment="1">
      <alignment horizontal="left"/>
    </xf>
    <xf numFmtId="49" fontId="17" fillId="33" borderId="13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5" borderId="13" xfId="0" applyNumberFormat="1" applyFont="1" applyFill="1" applyBorder="1" applyAlignment="1" applyProtection="1">
      <alignment vertical="top" wrapText="1" shrinkToFit="1"/>
      <protection locked="0"/>
    </xf>
    <xf numFmtId="4" fontId="18" fillId="36" borderId="13" xfId="0" applyNumberFormat="1" applyFont="1" applyFill="1" applyBorder="1" applyAlignment="1">
      <alignment wrapText="1"/>
    </xf>
    <xf numFmtId="0" fontId="18" fillId="36" borderId="13" xfId="0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4" fontId="18" fillId="35" borderId="13" xfId="0" applyNumberFormat="1" applyFont="1" applyFill="1" applyBorder="1" applyAlignment="1">
      <alignment vertical="top" wrapText="1"/>
    </xf>
    <xf numFmtId="0" fontId="30" fillId="33" borderId="13" xfId="0" applyFont="1" applyFill="1" applyBorder="1" applyAlignment="1">
      <alignment vertical="top" wrapText="1"/>
    </xf>
    <xf numFmtId="0" fontId="29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9" fontId="20" fillId="35" borderId="13" xfId="0" applyNumberFormat="1" applyFont="1" applyFill="1" applyBorder="1" applyAlignment="1">
      <alignment wrapText="1"/>
    </xf>
    <xf numFmtId="4" fontId="18" fillId="35" borderId="13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right" wrapText="1"/>
    </xf>
    <xf numFmtId="49" fontId="6" fillId="0" borderId="16" xfId="0" applyNumberFormat="1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49" fontId="6" fillId="0" borderId="18" xfId="0" applyNumberFormat="1" applyFont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49" fontId="6" fillId="0" borderId="20" xfId="0" applyNumberFormat="1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10" fontId="18" fillId="35" borderId="13" xfId="0" applyNumberFormat="1" applyFont="1" applyFill="1" applyBorder="1" applyAlignment="1">
      <alignment horizontal="center" wrapText="1"/>
    </xf>
    <xf numFmtId="10" fontId="9" fillId="33" borderId="13" xfId="0" applyNumberFormat="1" applyFont="1" applyFill="1" applyBorder="1" applyAlignment="1">
      <alignment wrapText="1"/>
    </xf>
    <xf numFmtId="4" fontId="9" fillId="33" borderId="13" xfId="0" applyNumberFormat="1" applyFont="1" applyFill="1" applyBorder="1" applyAlignment="1">
      <alignment horizontal="right" wrapText="1"/>
    </xf>
    <xf numFmtId="4" fontId="65" fillId="33" borderId="13" xfId="0" applyNumberFormat="1" applyFont="1" applyFill="1" applyBorder="1" applyAlignment="1">
      <alignment wrapText="1"/>
    </xf>
    <xf numFmtId="49" fontId="4" fillId="35" borderId="13" xfId="0" applyNumberFormat="1" applyFont="1" applyFill="1" applyBorder="1" applyAlignment="1" applyProtection="1">
      <alignment vertical="top" wrapText="1" shrinkToFit="1"/>
      <protection locked="0"/>
    </xf>
    <xf numFmtId="0" fontId="6" fillId="35" borderId="14" xfId="0" applyFont="1" applyFill="1" applyBorder="1" applyAlignment="1">
      <alignment horizontal="left"/>
    </xf>
    <xf numFmtId="0" fontId="22" fillId="37" borderId="21" xfId="0" applyFont="1" applyFill="1" applyBorder="1" applyAlignment="1">
      <alignment horizontal="center"/>
    </xf>
    <xf numFmtId="0" fontId="22" fillId="37" borderId="18" xfId="0" applyFont="1" applyFill="1" applyBorder="1" applyAlignment="1">
      <alignment horizontal="center"/>
    </xf>
    <xf numFmtId="0" fontId="22" fillId="37" borderId="19" xfId="0" applyFont="1" applyFill="1" applyBorder="1" applyAlignment="1">
      <alignment horizontal="center"/>
    </xf>
    <xf numFmtId="0" fontId="12" fillId="38" borderId="22" xfId="0" applyFont="1" applyFill="1" applyBorder="1" applyAlignment="1">
      <alignment horizontal="center" wrapText="1"/>
    </xf>
    <xf numFmtId="0" fontId="12" fillId="38" borderId="23" xfId="0" applyFont="1" applyFill="1" applyBorder="1" applyAlignment="1">
      <alignment horizontal="center" wrapText="1"/>
    </xf>
    <xf numFmtId="0" fontId="12" fillId="36" borderId="17" xfId="0" applyFont="1" applyFill="1" applyBorder="1" applyAlignment="1">
      <alignment horizontal="center" wrapText="1"/>
    </xf>
    <xf numFmtId="0" fontId="12" fillId="36" borderId="22" xfId="0" applyFont="1" applyFill="1" applyBorder="1" applyAlignment="1">
      <alignment horizontal="center" wrapText="1"/>
    </xf>
    <xf numFmtId="0" fontId="12" fillId="38" borderId="14" xfId="0" applyFont="1" applyFill="1" applyBorder="1" applyAlignment="1">
      <alignment horizontal="center" wrapText="1"/>
    </xf>
    <xf numFmtId="0" fontId="12" fillId="38" borderId="21" xfId="0" applyFont="1" applyFill="1" applyBorder="1" applyAlignment="1">
      <alignment horizontal="center" wrapText="1"/>
    </xf>
    <xf numFmtId="0" fontId="12" fillId="38" borderId="15" xfId="0" applyFont="1" applyFill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0" fontId="22" fillId="33" borderId="21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12" fillId="39" borderId="22" xfId="0" applyFont="1" applyFill="1" applyBorder="1" applyAlignment="1">
      <alignment horizontal="center" wrapText="1"/>
    </xf>
    <xf numFmtId="0" fontId="12" fillId="39" borderId="23" xfId="0" applyFont="1" applyFill="1" applyBorder="1" applyAlignment="1">
      <alignment horizontal="center" wrapText="1"/>
    </xf>
    <xf numFmtId="49" fontId="6" fillId="35" borderId="21" xfId="0" applyNumberFormat="1" applyFont="1" applyFill="1" applyBorder="1" applyAlignment="1">
      <alignment horizontal="left"/>
    </xf>
    <xf numFmtId="49" fontId="6" fillId="35" borderId="15" xfId="0" applyNumberFormat="1" applyFont="1" applyFill="1" applyBorder="1" applyAlignment="1">
      <alignment horizontal="left"/>
    </xf>
    <xf numFmtId="49" fontId="6" fillId="35" borderId="21" xfId="0" applyNumberFormat="1" applyFont="1" applyFill="1" applyBorder="1" applyAlignment="1">
      <alignment horizontal="left" vertical="center"/>
    </xf>
    <xf numFmtId="49" fontId="6" fillId="35" borderId="15" xfId="0" applyNumberFormat="1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center" wrapText="1"/>
    </xf>
    <xf numFmtId="0" fontId="12" fillId="36" borderId="12" xfId="0" applyFont="1" applyFill="1" applyBorder="1" applyAlignment="1">
      <alignment horizontal="center" wrapText="1"/>
    </xf>
    <xf numFmtId="0" fontId="12" fillId="36" borderId="14" xfId="0" applyFont="1" applyFill="1" applyBorder="1" applyAlignment="1">
      <alignment horizontal="center" wrapText="1"/>
    </xf>
    <xf numFmtId="0" fontId="12" fillId="36" borderId="21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horizontal="left" wrapText="1"/>
    </xf>
    <xf numFmtId="0" fontId="17" fillId="33" borderId="15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24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8" fillId="35" borderId="14" xfId="0" applyFont="1" applyFill="1" applyBorder="1" applyAlignment="1">
      <alignment horizontal="left"/>
    </xf>
    <xf numFmtId="0" fontId="18" fillId="35" borderId="21" xfId="0" applyFont="1" applyFill="1" applyBorder="1" applyAlignment="1">
      <alignment horizontal="left"/>
    </xf>
    <xf numFmtId="0" fontId="18" fillId="35" borderId="15" xfId="0" applyFont="1" applyFill="1" applyBorder="1" applyAlignment="1">
      <alignment horizontal="left"/>
    </xf>
    <xf numFmtId="0" fontId="18" fillId="35" borderId="14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zoomScale="150" zoomScaleNormal="150" workbookViewId="0" topLeftCell="A16">
      <selection activeCell="C18" sqref="C18"/>
    </sheetView>
  </sheetViews>
  <sheetFormatPr defaultColWidth="11.421875" defaultRowHeight="12.75"/>
  <cols>
    <col min="1" max="1" width="33.8515625" style="35" customWidth="1"/>
    <col min="2" max="2" width="10.57421875" style="1" customWidth="1"/>
    <col min="3" max="4" width="9.7109375" style="1" customWidth="1"/>
    <col min="5" max="7" width="10.57421875" style="1" customWidth="1"/>
    <col min="8" max="8" width="12.57421875" style="1" customWidth="1"/>
    <col min="9" max="20" width="10.28125" style="1" hidden="1" customWidth="1"/>
    <col min="21" max="21" width="12.00390625" style="1" hidden="1" customWidth="1"/>
    <col min="22" max="16384" width="11.421875" style="1" customWidth="1"/>
  </cols>
  <sheetData>
    <row r="1" spans="1:8" ht="16.5">
      <c r="A1" s="118" t="s">
        <v>128</v>
      </c>
      <c r="B1" s="153"/>
      <c r="C1" s="153"/>
      <c r="D1" s="153"/>
      <c r="E1" s="153"/>
      <c r="F1" s="153"/>
      <c r="G1" s="153"/>
      <c r="H1" s="153"/>
    </row>
    <row r="2" ht="19.5" customHeight="1">
      <c r="A2" s="3"/>
    </row>
    <row r="3" spans="1:13" s="11" customFormat="1" ht="12.75">
      <c r="A3" s="11" t="s">
        <v>8</v>
      </c>
      <c r="B3" s="12"/>
      <c r="C3" s="12"/>
      <c r="D3" s="13"/>
      <c r="E3" s="13"/>
      <c r="F3" s="13"/>
      <c r="G3" s="14"/>
      <c r="H3" s="15"/>
      <c r="I3" s="15"/>
      <c r="J3" s="15"/>
      <c r="K3" s="15"/>
      <c r="L3" s="14"/>
      <c r="M3" s="16"/>
    </row>
    <row r="4" spans="1:8" s="11" customFormat="1" ht="12.75">
      <c r="A4" s="142" t="s">
        <v>9</v>
      </c>
      <c r="B4" s="14"/>
      <c r="C4" s="14"/>
      <c r="D4" s="15"/>
      <c r="E4" s="15"/>
      <c r="F4" s="15"/>
      <c r="G4" s="14"/>
      <c r="H4" s="16"/>
    </row>
    <row r="5" spans="1:9" s="11" customFormat="1" ht="12.75">
      <c r="A5" s="162" t="s">
        <v>10</v>
      </c>
      <c r="B5" s="163"/>
      <c r="C5" s="163"/>
      <c r="D5" s="163"/>
      <c r="E5" s="119"/>
      <c r="F5" s="119"/>
      <c r="G5" s="15"/>
      <c r="H5" s="14"/>
      <c r="I5" s="16"/>
    </row>
    <row r="6" ht="17.25" customHeight="1">
      <c r="A6" s="3"/>
    </row>
    <row r="7" spans="1:8" s="5" customFormat="1" ht="12.75">
      <c r="A7" s="4" t="s">
        <v>4</v>
      </c>
      <c r="B7" s="158"/>
      <c r="C7" s="158"/>
      <c r="D7" s="158"/>
      <c r="E7" s="158"/>
      <c r="F7" s="158"/>
      <c r="G7" s="158"/>
      <c r="H7" s="159"/>
    </row>
    <row r="8" spans="1:8" s="7" customFormat="1" ht="12.75">
      <c r="A8" s="6" t="s">
        <v>5</v>
      </c>
      <c r="B8" s="160"/>
      <c r="C8" s="160"/>
      <c r="D8" s="160"/>
      <c r="E8" s="160"/>
      <c r="F8" s="160"/>
      <c r="G8" s="160"/>
      <c r="H8" s="161"/>
    </row>
    <row r="9" spans="1:3" s="5" customFormat="1" ht="13.5">
      <c r="A9" s="4" t="s">
        <v>116</v>
      </c>
      <c r="B9" s="8"/>
      <c r="C9" s="8"/>
    </row>
    <row r="10" spans="1:3" s="10" customFormat="1" ht="12.75">
      <c r="A10" s="9" t="s">
        <v>6</v>
      </c>
      <c r="B10" s="5"/>
      <c r="C10" s="5"/>
    </row>
    <row r="11" spans="1:4" s="5" customFormat="1" ht="12.75">
      <c r="A11" s="9" t="s">
        <v>7</v>
      </c>
      <c r="D11" s="107"/>
    </row>
    <row r="12" spans="1:13" s="22" customFormat="1" ht="20.25" customHeight="1">
      <c r="A12" s="70"/>
      <c r="B12" s="17"/>
      <c r="C12" s="17"/>
      <c r="D12" s="18"/>
      <c r="E12" s="18"/>
      <c r="F12" s="18"/>
      <c r="G12" s="19"/>
      <c r="H12" s="20"/>
      <c r="I12" s="20"/>
      <c r="J12" s="20"/>
      <c r="K12" s="20"/>
      <c r="L12" s="19"/>
      <c r="M12" s="21"/>
    </row>
    <row r="13" spans="1:21" ht="12.75">
      <c r="A13" s="23"/>
      <c r="B13" s="154"/>
      <c r="C13" s="154"/>
      <c r="D13" s="154"/>
      <c r="E13" s="154"/>
      <c r="F13" s="154"/>
      <c r="G13" s="154"/>
      <c r="H13" s="155"/>
      <c r="I13" s="143" t="s">
        <v>54</v>
      </c>
      <c r="J13" s="143"/>
      <c r="K13" s="143"/>
      <c r="L13" s="143"/>
      <c r="M13" s="143"/>
      <c r="N13" s="143"/>
      <c r="O13" s="143"/>
      <c r="P13" s="143"/>
      <c r="Q13" s="144"/>
      <c r="R13" s="144"/>
      <c r="S13" s="144"/>
      <c r="T13" s="144"/>
      <c r="U13" s="145"/>
    </row>
    <row r="14" spans="1:21" ht="12.75" customHeight="1">
      <c r="A14" s="24" t="s">
        <v>11</v>
      </c>
      <c r="B14" s="156"/>
      <c r="C14" s="156"/>
      <c r="D14" s="157"/>
      <c r="E14" s="156"/>
      <c r="F14" s="156"/>
      <c r="G14" s="157"/>
      <c r="H14" s="25"/>
      <c r="I14" s="146" t="s">
        <v>56</v>
      </c>
      <c r="J14" s="146"/>
      <c r="K14" s="146"/>
      <c r="L14" s="147"/>
      <c r="M14" s="148" t="s">
        <v>57</v>
      </c>
      <c r="N14" s="149"/>
      <c r="O14" s="149"/>
      <c r="P14" s="149"/>
      <c r="Q14" s="150" t="s">
        <v>58</v>
      </c>
      <c r="R14" s="151"/>
      <c r="S14" s="151"/>
      <c r="T14" s="152"/>
      <c r="U14" s="54" t="s">
        <v>12</v>
      </c>
    </row>
    <row r="15" spans="1:21" ht="13.5" customHeight="1">
      <c r="A15" s="26"/>
      <c r="B15" s="27">
        <v>2019</v>
      </c>
      <c r="C15" s="27">
        <v>0</v>
      </c>
      <c r="D15" s="27" t="s">
        <v>13</v>
      </c>
      <c r="E15" s="27"/>
      <c r="F15" s="27"/>
      <c r="G15" s="27"/>
      <c r="H15" s="28"/>
      <c r="I15" s="56">
        <v>2010</v>
      </c>
      <c r="J15" s="63">
        <v>2011</v>
      </c>
      <c r="K15" s="63">
        <v>2012</v>
      </c>
      <c r="L15" s="63" t="s">
        <v>13</v>
      </c>
      <c r="M15" s="56">
        <v>2010</v>
      </c>
      <c r="N15" s="63">
        <v>2011</v>
      </c>
      <c r="O15" s="63">
        <v>2012</v>
      </c>
      <c r="P15" s="63" t="s">
        <v>13</v>
      </c>
      <c r="Q15" s="56">
        <v>2010</v>
      </c>
      <c r="R15" s="63">
        <v>2011</v>
      </c>
      <c r="S15" s="63">
        <v>2012</v>
      </c>
      <c r="T15" s="55" t="s">
        <v>13</v>
      </c>
      <c r="U15" s="57" t="s">
        <v>94</v>
      </c>
    </row>
    <row r="16" spans="1:21" s="32" customFormat="1" ht="13.5" customHeight="1">
      <c r="A16" s="29" t="s">
        <v>14</v>
      </c>
      <c r="B16" s="30">
        <f>'Finanzierung 2019'!D12</f>
        <v>0</v>
      </c>
      <c r="C16" s="30"/>
      <c r="D16" s="139">
        <f aca="true" t="shared" si="0" ref="D16:D21">SUM(B16:C16)</f>
        <v>0</v>
      </c>
      <c r="E16" s="30"/>
      <c r="F16" s="30"/>
      <c r="G16" s="139"/>
      <c r="H16" s="31"/>
      <c r="I16" s="64" t="e">
        <f>#REF!</f>
        <v>#REF!</v>
      </c>
      <c r="J16" s="64" t="e">
        <f>#REF!</f>
        <v>#REF!</v>
      </c>
      <c r="K16" s="64" t="e">
        <f>#REF!</f>
        <v>#REF!</v>
      </c>
      <c r="L16" s="64" t="e">
        <f>SUM(I16:K16)</f>
        <v>#REF!</v>
      </c>
      <c r="M16" s="64" t="e">
        <f>#REF!</f>
        <v>#REF!</v>
      </c>
      <c r="N16" s="64" t="e">
        <f>#REF!</f>
        <v>#REF!</v>
      </c>
      <c r="O16" s="64" t="e">
        <f>#REF!</f>
        <v>#REF!</v>
      </c>
      <c r="P16" s="64" t="e">
        <f>SUM(M16:O16)</f>
        <v>#REF!</v>
      </c>
      <c r="Q16" s="64" t="e">
        <f>#REF!</f>
        <v>#REF!</v>
      </c>
      <c r="R16" s="64" t="e">
        <f>#REF!</f>
        <v>#REF!</v>
      </c>
      <c r="S16" s="64" t="e">
        <f>#REF!</f>
        <v>#REF!</v>
      </c>
      <c r="T16" s="64" t="e">
        <f>SUM(Q16:S16)</f>
        <v>#REF!</v>
      </c>
      <c r="U16" s="65" t="e">
        <f>L16+P16+T16</f>
        <v>#REF!</v>
      </c>
    </row>
    <row r="17" spans="1:21" ht="12.75">
      <c r="A17" s="33" t="s">
        <v>114</v>
      </c>
      <c r="B17" s="34">
        <f>'Finanzierung 2019'!E12</f>
        <v>0</v>
      </c>
      <c r="C17" s="34"/>
      <c r="D17" s="139">
        <f t="shared" si="0"/>
        <v>0</v>
      </c>
      <c r="E17" s="34"/>
      <c r="F17" s="34"/>
      <c r="G17" s="139"/>
      <c r="H17" s="31"/>
      <c r="I17" s="66" t="e">
        <f>#REF!</f>
        <v>#REF!</v>
      </c>
      <c r="J17" s="66" t="e">
        <f>#REF!</f>
        <v>#REF!</v>
      </c>
      <c r="K17" s="66" t="e">
        <f>#REF!</f>
        <v>#REF!</v>
      </c>
      <c r="L17" s="64" t="e">
        <f>SUM(I17:K17)</f>
        <v>#REF!</v>
      </c>
      <c r="M17" s="66" t="e">
        <f>#REF!</f>
        <v>#REF!</v>
      </c>
      <c r="N17" s="66" t="e">
        <f>#REF!</f>
        <v>#REF!</v>
      </c>
      <c r="O17" s="66" t="e">
        <f>#REF!</f>
        <v>#REF!</v>
      </c>
      <c r="P17" s="64" t="e">
        <f>SUM(M17:O17)</f>
        <v>#REF!</v>
      </c>
      <c r="Q17" s="66" t="e">
        <f>#REF!</f>
        <v>#REF!</v>
      </c>
      <c r="R17" s="66" t="e">
        <f>#REF!</f>
        <v>#REF!</v>
      </c>
      <c r="S17" s="66" t="e">
        <f>#REF!</f>
        <v>#REF!</v>
      </c>
      <c r="T17" s="64" t="e">
        <f>SUM(Q17:S17)</f>
        <v>#REF!</v>
      </c>
      <c r="U17" s="65" t="e">
        <f>L17+P17+T17</f>
        <v>#REF!</v>
      </c>
    </row>
    <row r="18" spans="1:21" ht="12.75">
      <c r="A18" s="33" t="s">
        <v>117</v>
      </c>
      <c r="B18" s="34">
        <f>'Finanzierung 2019'!H13</f>
        <v>0</v>
      </c>
      <c r="C18" s="34"/>
      <c r="D18" s="139">
        <f t="shared" si="0"/>
        <v>0</v>
      </c>
      <c r="E18" s="34"/>
      <c r="F18" s="34"/>
      <c r="G18" s="139"/>
      <c r="H18" s="31"/>
      <c r="I18" s="66"/>
      <c r="J18" s="66"/>
      <c r="K18" s="66"/>
      <c r="L18" s="64"/>
      <c r="M18" s="66"/>
      <c r="N18" s="66"/>
      <c r="O18" s="66"/>
      <c r="P18" s="64"/>
      <c r="Q18" s="66"/>
      <c r="R18" s="66"/>
      <c r="S18" s="66"/>
      <c r="T18" s="64"/>
      <c r="U18" s="65"/>
    </row>
    <row r="19" spans="1:21" ht="12.75">
      <c r="A19" s="33" t="s">
        <v>119</v>
      </c>
      <c r="B19" s="34">
        <f>'Finanzierung 2019'!I13</f>
        <v>0</v>
      </c>
      <c r="C19" s="34"/>
      <c r="D19" s="139">
        <f t="shared" si="0"/>
        <v>0</v>
      </c>
      <c r="E19" s="34"/>
      <c r="F19" s="34"/>
      <c r="G19" s="139"/>
      <c r="H19" s="31"/>
      <c r="I19" s="66"/>
      <c r="J19" s="66"/>
      <c r="K19" s="66"/>
      <c r="L19" s="64"/>
      <c r="M19" s="66"/>
      <c r="N19" s="66"/>
      <c r="O19" s="66"/>
      <c r="P19" s="64"/>
      <c r="Q19" s="66"/>
      <c r="R19" s="66"/>
      <c r="S19" s="66"/>
      <c r="T19" s="64"/>
      <c r="U19" s="65"/>
    </row>
    <row r="20" spans="1:21" ht="12.75">
      <c r="A20" s="33" t="s">
        <v>115</v>
      </c>
      <c r="B20" s="34">
        <f>'Finanzierung 2019'!J13</f>
        <v>0</v>
      </c>
      <c r="C20" s="34"/>
      <c r="D20" s="139">
        <f t="shared" si="0"/>
        <v>0</v>
      </c>
      <c r="E20" s="34"/>
      <c r="F20" s="34"/>
      <c r="G20" s="139"/>
      <c r="H20" s="31"/>
      <c r="I20" s="66" t="e">
        <f>#REF!</f>
        <v>#REF!</v>
      </c>
      <c r="J20" s="66" t="e">
        <f>#REF!</f>
        <v>#REF!</v>
      </c>
      <c r="K20" s="66" t="e">
        <f>#REF!</f>
        <v>#REF!</v>
      </c>
      <c r="L20" s="64" t="e">
        <f>SUM(I20:K20)</f>
        <v>#REF!</v>
      </c>
      <c r="M20" s="66" t="e">
        <f>#REF!</f>
        <v>#REF!</v>
      </c>
      <c r="N20" s="66" t="e">
        <f>#REF!</f>
        <v>#REF!</v>
      </c>
      <c r="O20" s="66" t="e">
        <f>#REF!</f>
        <v>#REF!</v>
      </c>
      <c r="P20" s="64" t="e">
        <f>SUM(M20:O20)</f>
        <v>#REF!</v>
      </c>
      <c r="Q20" s="66" t="e">
        <f>#REF!</f>
        <v>#REF!</v>
      </c>
      <c r="R20" s="66" t="e">
        <f>#REF!</f>
        <v>#REF!</v>
      </c>
      <c r="S20" s="66" t="e">
        <f>#REF!</f>
        <v>#REF!</v>
      </c>
      <c r="T20" s="64" t="e">
        <f>SUM(Q20:S20)</f>
        <v>#REF!</v>
      </c>
      <c r="U20" s="65" t="e">
        <f>L20+P20+T20</f>
        <v>#REF!</v>
      </c>
    </row>
    <row r="21" spans="1:21" ht="12.75">
      <c r="A21" s="33" t="s">
        <v>126</v>
      </c>
      <c r="B21" s="34">
        <f>'Finanzierung 2019'!K12</f>
        <v>0</v>
      </c>
      <c r="C21" s="34"/>
      <c r="D21" s="139">
        <f t="shared" si="0"/>
        <v>0</v>
      </c>
      <c r="E21" s="34"/>
      <c r="F21" s="34"/>
      <c r="G21" s="139"/>
      <c r="H21" s="31"/>
      <c r="I21" s="66" t="e">
        <f>#REF!</f>
        <v>#REF!</v>
      </c>
      <c r="J21" s="66" t="e">
        <f>#REF!</f>
        <v>#REF!</v>
      </c>
      <c r="K21" s="66" t="e">
        <f>#REF!</f>
        <v>#REF!</v>
      </c>
      <c r="L21" s="64" t="e">
        <f>SUM(I21:K21)</f>
        <v>#REF!</v>
      </c>
      <c r="M21" s="66" t="e">
        <f>#REF!</f>
        <v>#REF!</v>
      </c>
      <c r="N21" s="66" t="e">
        <f>#REF!</f>
        <v>#REF!</v>
      </c>
      <c r="O21" s="66" t="e">
        <f>#REF!</f>
        <v>#REF!</v>
      </c>
      <c r="P21" s="64" t="e">
        <f>SUM(M21:O21)</f>
        <v>#REF!</v>
      </c>
      <c r="Q21" s="66" t="e">
        <f>#REF!</f>
        <v>#REF!</v>
      </c>
      <c r="R21" s="66" t="e">
        <f>#REF!</f>
        <v>#REF!</v>
      </c>
      <c r="S21" s="66" t="e">
        <f>#REF!</f>
        <v>#REF!</v>
      </c>
      <c r="T21" s="64" t="e">
        <f>SUM(Q21:S21)</f>
        <v>#REF!</v>
      </c>
      <c r="U21" s="65" t="e">
        <f>L21+P21+T21</f>
        <v>#REF!</v>
      </c>
    </row>
    <row r="22" ht="12.75">
      <c r="H22" s="46"/>
    </row>
    <row r="23" ht="13.5">
      <c r="A23" s="36"/>
    </row>
  </sheetData>
  <sheetProtection/>
  <mergeCells count="11">
    <mergeCell ref="A5:D5"/>
    <mergeCell ref="I13:U13"/>
    <mergeCell ref="I14:L14"/>
    <mergeCell ref="M14:P14"/>
    <mergeCell ref="Q14:T14"/>
    <mergeCell ref="B1:H1"/>
    <mergeCell ref="B13:H13"/>
    <mergeCell ref="B14:D14"/>
    <mergeCell ref="E14:G14"/>
    <mergeCell ref="B7:H7"/>
    <mergeCell ref="B8:H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view="pageLayout" workbookViewId="0" topLeftCell="A49">
      <selection activeCell="A31" sqref="A31"/>
    </sheetView>
  </sheetViews>
  <sheetFormatPr defaultColWidth="11.421875" defaultRowHeight="12.75"/>
  <cols>
    <col min="1" max="1" width="4.00390625" style="110" customWidth="1"/>
    <col min="2" max="2" width="26.7109375" style="1" customWidth="1"/>
    <col min="3" max="3" width="21.57421875" style="35" customWidth="1"/>
    <col min="4" max="4" width="13.00390625" style="1" customWidth="1"/>
    <col min="5" max="5" width="10.28125" style="1" customWidth="1"/>
    <col min="6" max="6" width="10.28125" style="2" customWidth="1"/>
    <col min="7" max="10" width="10.28125" style="1" customWidth="1"/>
    <col min="11" max="11" width="13.140625" style="1" customWidth="1"/>
    <col min="12" max="12" width="13.00390625" style="1" hidden="1" customWidth="1"/>
    <col min="13" max="13" width="10.28125" style="1" hidden="1" customWidth="1"/>
    <col min="14" max="14" width="10.28125" style="2" hidden="1" customWidth="1"/>
    <col min="15" max="18" width="10.28125" style="1" hidden="1" customWidth="1"/>
    <col min="19" max="19" width="13.140625" style="1" hidden="1" customWidth="1"/>
    <col min="20" max="20" width="25.7109375" style="1" hidden="1" customWidth="1"/>
    <col min="21" max="16384" width="11.421875" style="1" customWidth="1"/>
  </cols>
  <sheetData>
    <row r="1" spans="1:20" ht="15.75" customHeight="1">
      <c r="A1" s="179" t="s">
        <v>129</v>
      </c>
      <c r="B1" s="180"/>
      <c r="C1" s="181"/>
      <c r="D1" s="182" t="s">
        <v>15</v>
      </c>
      <c r="E1" s="184" t="s">
        <v>127</v>
      </c>
      <c r="F1" s="185"/>
      <c r="G1" s="185"/>
      <c r="H1" s="185"/>
      <c r="I1" s="185"/>
      <c r="J1" s="185"/>
      <c r="K1" s="186"/>
      <c r="L1" s="164" t="s">
        <v>51</v>
      </c>
      <c r="M1" s="166" t="s">
        <v>93</v>
      </c>
      <c r="N1" s="167"/>
      <c r="O1" s="167"/>
      <c r="P1" s="167"/>
      <c r="Q1" s="167"/>
      <c r="R1" s="167"/>
      <c r="S1" s="168"/>
      <c r="T1" s="164" t="s">
        <v>52</v>
      </c>
    </row>
    <row r="2" spans="1:20" ht="38.25">
      <c r="A2" s="37" t="s">
        <v>16</v>
      </c>
      <c r="B2" s="38" t="s">
        <v>17</v>
      </c>
      <c r="C2" s="102" t="s">
        <v>18</v>
      </c>
      <c r="D2" s="183"/>
      <c r="E2" s="123" t="s">
        <v>110</v>
      </c>
      <c r="F2" s="124" t="s">
        <v>111</v>
      </c>
      <c r="G2" s="123" t="s">
        <v>120</v>
      </c>
      <c r="H2" s="125" t="s">
        <v>112</v>
      </c>
      <c r="I2" s="123" t="s">
        <v>95</v>
      </c>
      <c r="J2" s="124" t="s">
        <v>108</v>
      </c>
      <c r="K2" s="123" t="s">
        <v>109</v>
      </c>
      <c r="L2" s="165"/>
      <c r="M2" s="58" t="s">
        <v>19</v>
      </c>
      <c r="N2" s="58" t="s">
        <v>20</v>
      </c>
      <c r="O2" s="58" t="s">
        <v>21</v>
      </c>
      <c r="P2" s="58" t="s">
        <v>22</v>
      </c>
      <c r="Q2" s="58" t="s">
        <v>23</v>
      </c>
      <c r="R2" s="58" t="s">
        <v>24</v>
      </c>
      <c r="S2" s="58" t="s">
        <v>53</v>
      </c>
      <c r="T2" s="165"/>
    </row>
    <row r="3" spans="1:20" ht="13.5">
      <c r="A3" s="108" t="s">
        <v>25</v>
      </c>
      <c r="B3" s="39" t="s">
        <v>113</v>
      </c>
      <c r="C3" s="103" t="s">
        <v>90</v>
      </c>
      <c r="D3" s="40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45</v>
      </c>
      <c r="M3" s="40" t="s">
        <v>46</v>
      </c>
      <c r="N3" s="40" t="s">
        <v>91</v>
      </c>
      <c r="O3" s="40" t="s">
        <v>47</v>
      </c>
      <c r="P3" s="40" t="s">
        <v>48</v>
      </c>
      <c r="Q3" s="40" t="s">
        <v>49</v>
      </c>
      <c r="R3" s="40" t="s">
        <v>50</v>
      </c>
      <c r="S3" s="40" t="s">
        <v>92</v>
      </c>
      <c r="T3" s="67" t="s">
        <v>55</v>
      </c>
    </row>
    <row r="4" spans="1:20" ht="13.5">
      <c r="A4" s="109" t="s">
        <v>34</v>
      </c>
      <c r="B4" s="39"/>
      <c r="C4" s="126"/>
      <c r="D4" s="127"/>
      <c r="E4" s="127"/>
      <c r="F4" s="137"/>
      <c r="G4" s="127"/>
      <c r="H4" s="127"/>
      <c r="I4" s="127"/>
      <c r="J4" s="137">
        <f>IF(ISNUMBER(I4),I4/D4,"")</f>
      </c>
      <c r="K4" s="128">
        <f>D4-E4-I4</f>
        <v>0</v>
      </c>
      <c r="L4" s="40"/>
      <c r="M4" s="40"/>
      <c r="N4" s="40"/>
      <c r="O4" s="40"/>
      <c r="P4" s="40"/>
      <c r="Q4" s="40"/>
      <c r="R4" s="40"/>
      <c r="S4" s="40"/>
      <c r="T4" s="67"/>
    </row>
    <row r="5" spans="1:20" ht="13.5">
      <c r="A5" s="109" t="s">
        <v>35</v>
      </c>
      <c r="B5" s="39"/>
      <c r="C5" s="126"/>
      <c r="D5" s="127"/>
      <c r="E5" s="127"/>
      <c r="F5" s="137">
        <f aca="true" t="shared" si="0" ref="F5:F11">IF(ISNUMBER(E5),E5/D5,"")</f>
      </c>
      <c r="G5" s="127"/>
      <c r="H5" s="127"/>
      <c r="I5" s="127"/>
      <c r="J5" s="137">
        <f aca="true" t="shared" si="1" ref="J5:J11">IF(ISNUMBER(I5),I5/D5,"")</f>
      </c>
      <c r="K5" s="128">
        <f aca="true" t="shared" si="2" ref="K5:K11">D5-E5-I5</f>
        <v>0</v>
      </c>
      <c r="L5" s="40"/>
      <c r="M5" s="40"/>
      <c r="N5" s="40"/>
      <c r="O5" s="40"/>
      <c r="P5" s="40"/>
      <c r="Q5" s="40"/>
      <c r="R5" s="40"/>
      <c r="S5" s="40"/>
      <c r="T5" s="67"/>
    </row>
    <row r="6" spans="1:20" ht="13.5">
      <c r="A6" s="109" t="s">
        <v>60</v>
      </c>
      <c r="B6" s="39"/>
      <c r="C6" s="126"/>
      <c r="D6" s="127"/>
      <c r="E6" s="127"/>
      <c r="F6" s="137">
        <f t="shared" si="0"/>
      </c>
      <c r="G6" s="127"/>
      <c r="H6" s="127"/>
      <c r="I6" s="127"/>
      <c r="J6" s="137">
        <f t="shared" si="1"/>
      </c>
      <c r="K6" s="128">
        <f t="shared" si="2"/>
        <v>0</v>
      </c>
      <c r="L6" s="40"/>
      <c r="M6" s="40"/>
      <c r="N6" s="40"/>
      <c r="O6" s="40"/>
      <c r="P6" s="40"/>
      <c r="Q6" s="40"/>
      <c r="R6" s="40"/>
      <c r="S6" s="40"/>
      <c r="T6" s="67"/>
    </row>
    <row r="7" spans="1:20" ht="13.5">
      <c r="A7" s="109" t="s">
        <v>89</v>
      </c>
      <c r="B7" s="39"/>
      <c r="C7" s="126"/>
      <c r="D7" s="127"/>
      <c r="E7" s="127"/>
      <c r="F7" s="137">
        <f t="shared" si="0"/>
      </c>
      <c r="G7" s="127"/>
      <c r="H7" s="127"/>
      <c r="I7" s="127"/>
      <c r="J7" s="137">
        <f t="shared" si="1"/>
      </c>
      <c r="K7" s="128">
        <f t="shared" si="2"/>
        <v>0</v>
      </c>
      <c r="L7" s="40"/>
      <c r="M7" s="40"/>
      <c r="N7" s="40"/>
      <c r="O7" s="40"/>
      <c r="P7" s="40"/>
      <c r="Q7" s="40"/>
      <c r="R7" s="40"/>
      <c r="S7" s="40"/>
      <c r="T7" s="67"/>
    </row>
    <row r="8" spans="1:20" ht="13.5">
      <c r="A8" s="109" t="s">
        <v>103</v>
      </c>
      <c r="B8" s="41"/>
      <c r="C8" s="101"/>
      <c r="D8" s="42"/>
      <c r="E8" s="127"/>
      <c r="F8" s="137"/>
      <c r="G8" s="42"/>
      <c r="H8" s="42"/>
      <c r="I8" s="42"/>
      <c r="J8" s="137">
        <f t="shared" si="1"/>
      </c>
      <c r="K8" s="128">
        <f t="shared" si="2"/>
        <v>0</v>
      </c>
      <c r="L8" s="59">
        <v>1374.6</v>
      </c>
      <c r="M8" s="59">
        <v>1374.6</v>
      </c>
      <c r="N8" s="59"/>
      <c r="O8" s="59"/>
      <c r="P8" s="59"/>
      <c r="Q8" s="59"/>
      <c r="R8" s="59"/>
      <c r="S8" s="59">
        <f>L8-M8-N8-O8-P8-Q8-R8</f>
        <v>0</v>
      </c>
      <c r="T8" s="68"/>
    </row>
    <row r="9" spans="1:20" ht="13.5">
      <c r="A9" s="109" t="s">
        <v>104</v>
      </c>
      <c r="B9" s="41"/>
      <c r="C9" s="101"/>
      <c r="D9" s="42"/>
      <c r="E9" s="42"/>
      <c r="F9" s="137">
        <f t="shared" si="0"/>
      </c>
      <c r="G9" s="42"/>
      <c r="H9" s="42"/>
      <c r="I9" s="42"/>
      <c r="J9" s="137">
        <f t="shared" si="1"/>
      </c>
      <c r="K9" s="128">
        <f t="shared" si="2"/>
        <v>0</v>
      </c>
      <c r="L9" s="59">
        <v>2892.56</v>
      </c>
      <c r="M9" s="59"/>
      <c r="N9" s="59"/>
      <c r="O9" s="59"/>
      <c r="P9" s="59"/>
      <c r="Q9" s="59"/>
      <c r="R9" s="59"/>
      <c r="S9" s="59">
        <f>L9-M9-N9-O9-P9-Q9-R9</f>
        <v>2892.56</v>
      </c>
      <c r="T9" s="68"/>
    </row>
    <row r="10" spans="1:20" ht="13.5">
      <c r="A10" s="109" t="s">
        <v>105</v>
      </c>
      <c r="B10" s="41"/>
      <c r="C10" s="101"/>
      <c r="D10" s="42"/>
      <c r="E10" s="42"/>
      <c r="F10" s="137">
        <f t="shared" si="0"/>
      </c>
      <c r="G10" s="42"/>
      <c r="H10" s="42"/>
      <c r="I10" s="42"/>
      <c r="J10" s="137">
        <f t="shared" si="1"/>
      </c>
      <c r="K10" s="128">
        <f t="shared" si="2"/>
        <v>0</v>
      </c>
      <c r="L10" s="59">
        <v>121.86</v>
      </c>
      <c r="M10" s="59">
        <v>121.86</v>
      </c>
      <c r="N10" s="59"/>
      <c r="O10" s="59"/>
      <c r="P10" s="59"/>
      <c r="Q10" s="59"/>
      <c r="R10" s="59"/>
      <c r="S10" s="59">
        <f>L10-M10-N10-O10-P10-Q10-R10</f>
        <v>0</v>
      </c>
      <c r="T10" s="68"/>
    </row>
    <row r="11" spans="1:20" ht="13.5">
      <c r="A11" s="109" t="s">
        <v>106</v>
      </c>
      <c r="B11" s="41"/>
      <c r="C11" s="101"/>
      <c r="D11" s="42"/>
      <c r="E11" s="42"/>
      <c r="F11" s="137">
        <f t="shared" si="0"/>
      </c>
      <c r="G11" s="42"/>
      <c r="H11" s="42"/>
      <c r="I11" s="42"/>
      <c r="J11" s="137">
        <f t="shared" si="1"/>
      </c>
      <c r="K11" s="128">
        <f t="shared" si="2"/>
        <v>0</v>
      </c>
      <c r="L11" s="59">
        <v>25.29</v>
      </c>
      <c r="M11" s="59">
        <v>25.29</v>
      </c>
      <c r="N11" s="59"/>
      <c r="O11" s="59"/>
      <c r="P11" s="59"/>
      <c r="Q11" s="59"/>
      <c r="R11" s="59"/>
      <c r="S11" s="59">
        <f>L11-M11-N11-O11-P11-Q11-R11</f>
        <v>0</v>
      </c>
      <c r="T11" s="68"/>
    </row>
    <row r="12" spans="1:20" ht="13.5">
      <c r="A12" s="37"/>
      <c r="B12" s="44" t="s">
        <v>118</v>
      </c>
      <c r="C12" s="103"/>
      <c r="D12" s="45">
        <f>SUM(D4:D11)</f>
        <v>0</v>
      </c>
      <c r="E12" s="45">
        <f aca="true" t="shared" si="3" ref="E12:K12">SUM(E4:E11)</f>
        <v>0</v>
      </c>
      <c r="F12" s="138" t="e">
        <f>E12/D12</f>
        <v>#DIV/0!</v>
      </c>
      <c r="G12" s="45">
        <f t="shared" si="3"/>
        <v>0</v>
      </c>
      <c r="H12" s="45">
        <f t="shared" si="3"/>
        <v>0</v>
      </c>
      <c r="I12" s="45">
        <f t="shared" si="3"/>
        <v>0</v>
      </c>
      <c r="J12" s="138" t="e">
        <f>I12/D12</f>
        <v>#DIV/0!</v>
      </c>
      <c r="K12" s="45">
        <f t="shared" si="3"/>
        <v>0</v>
      </c>
      <c r="L12" s="60">
        <f>SUM(L8:L11)</f>
        <v>4414.3099999999995</v>
      </c>
      <c r="M12" s="60">
        <f aca="true" t="shared" si="4" ref="M12:S12">SUM(M8:M11)</f>
        <v>1521.7499999999998</v>
      </c>
      <c r="N12" s="60">
        <f t="shared" si="4"/>
        <v>0</v>
      </c>
      <c r="O12" s="60">
        <f t="shared" si="4"/>
        <v>0</v>
      </c>
      <c r="P12" s="60">
        <f t="shared" si="4"/>
        <v>0</v>
      </c>
      <c r="Q12" s="60">
        <f t="shared" si="4"/>
        <v>0</v>
      </c>
      <c r="R12" s="60">
        <f t="shared" si="4"/>
        <v>0</v>
      </c>
      <c r="S12" s="60">
        <f t="shared" si="4"/>
        <v>2892.56</v>
      </c>
      <c r="T12" s="69"/>
    </row>
    <row r="13" spans="4:19" ht="17.25" customHeight="1">
      <c r="D13" s="46"/>
      <c r="E13" s="46"/>
      <c r="F13" s="47"/>
      <c r="G13" s="46"/>
      <c r="H13" s="46"/>
      <c r="I13" s="46"/>
      <c r="J13" s="46"/>
      <c r="K13" s="46"/>
      <c r="L13" s="47"/>
      <c r="M13" s="47"/>
      <c r="N13" s="47"/>
      <c r="O13" s="47"/>
      <c r="P13" s="47"/>
      <c r="Q13" s="47"/>
      <c r="R13" s="47"/>
      <c r="S13" s="47"/>
    </row>
    <row r="14" spans="1:20" ht="27" customHeight="1">
      <c r="A14" s="108" t="s">
        <v>0</v>
      </c>
      <c r="B14" s="39" t="s">
        <v>124</v>
      </c>
      <c r="C14" s="103" t="s">
        <v>36</v>
      </c>
      <c r="D14" s="40" t="s">
        <v>26</v>
      </c>
      <c r="E14" s="40" t="s">
        <v>27</v>
      </c>
      <c r="F14" s="40" t="s">
        <v>28</v>
      </c>
      <c r="G14" s="40" t="s">
        <v>29</v>
      </c>
      <c r="H14" s="40" t="s">
        <v>30</v>
      </c>
      <c r="I14" s="40" t="s">
        <v>31</v>
      </c>
      <c r="J14" s="40" t="s">
        <v>32</v>
      </c>
      <c r="K14" s="40" t="s">
        <v>33</v>
      </c>
      <c r="L14" s="40" t="s">
        <v>45</v>
      </c>
      <c r="M14" s="40" t="s">
        <v>46</v>
      </c>
      <c r="N14" s="40" t="s">
        <v>91</v>
      </c>
      <c r="O14" s="40" t="s">
        <v>47</v>
      </c>
      <c r="P14" s="40" t="s">
        <v>48</v>
      </c>
      <c r="Q14" s="40" t="s">
        <v>49</v>
      </c>
      <c r="R14" s="40" t="s">
        <v>50</v>
      </c>
      <c r="S14" s="40" t="s">
        <v>92</v>
      </c>
      <c r="T14" s="62" t="s">
        <v>59</v>
      </c>
    </row>
    <row r="15" spans="1:20" ht="13.5">
      <c r="A15" s="109" t="s">
        <v>1</v>
      </c>
      <c r="B15" s="121" t="s">
        <v>96</v>
      </c>
      <c r="C15" s="104"/>
      <c r="D15" s="42"/>
      <c r="E15" s="42"/>
      <c r="F15" s="137">
        <f>IF(ISNUMBER(E15),E15/D15,"")</f>
      </c>
      <c r="G15" s="42"/>
      <c r="H15" s="42"/>
      <c r="I15" s="42"/>
      <c r="J15" s="137">
        <f aca="true" t="shared" si="5" ref="J15:J26">IF(ISNUMBER(I15),I15/D15,"")</f>
      </c>
      <c r="K15" s="43">
        <f>D15-E15-I15</f>
        <v>0</v>
      </c>
      <c r="L15" s="59">
        <v>40</v>
      </c>
      <c r="M15" s="59"/>
      <c r="N15" s="59"/>
      <c r="O15" s="59"/>
      <c r="P15" s="59"/>
      <c r="Q15" s="59"/>
      <c r="R15" s="59"/>
      <c r="S15" s="59">
        <f aca="true" t="shared" si="6" ref="S15:S27">L15-M15-N15-O15-P15-Q15-R15</f>
        <v>40</v>
      </c>
      <c r="T15" s="68"/>
    </row>
    <row r="16" spans="1:20" ht="13.5">
      <c r="A16" s="109" t="s">
        <v>2</v>
      </c>
      <c r="B16" s="121" t="s">
        <v>97</v>
      </c>
      <c r="C16" s="104"/>
      <c r="D16" s="42"/>
      <c r="E16" s="42"/>
      <c r="F16" s="137"/>
      <c r="G16" s="42"/>
      <c r="H16" s="42"/>
      <c r="I16" s="42"/>
      <c r="J16" s="137">
        <f t="shared" si="5"/>
      </c>
      <c r="K16" s="43">
        <f aca="true" t="shared" si="7" ref="K16:K26">D16-E16-I16</f>
        <v>0</v>
      </c>
      <c r="L16" s="59">
        <v>0</v>
      </c>
      <c r="M16" s="59"/>
      <c r="N16" s="59"/>
      <c r="O16" s="59"/>
      <c r="P16" s="59"/>
      <c r="Q16" s="59"/>
      <c r="R16" s="59"/>
      <c r="S16" s="59">
        <f t="shared" si="6"/>
        <v>0</v>
      </c>
      <c r="T16" s="68"/>
    </row>
    <row r="17" spans="1:20" ht="13.5">
      <c r="A17" s="109" t="s">
        <v>3</v>
      </c>
      <c r="B17" s="121" t="s">
        <v>98</v>
      </c>
      <c r="C17" s="104"/>
      <c r="D17" s="42"/>
      <c r="E17" s="42"/>
      <c r="F17" s="137"/>
      <c r="G17" s="42"/>
      <c r="H17" s="42"/>
      <c r="I17" s="42"/>
      <c r="J17" s="137">
        <f t="shared" si="5"/>
      </c>
      <c r="K17" s="43">
        <f t="shared" si="7"/>
        <v>0</v>
      </c>
      <c r="L17" s="59">
        <v>0</v>
      </c>
      <c r="M17" s="59"/>
      <c r="N17" s="59"/>
      <c r="O17" s="59"/>
      <c r="P17" s="59"/>
      <c r="Q17" s="59"/>
      <c r="R17" s="59"/>
      <c r="S17" s="59">
        <f t="shared" si="6"/>
        <v>0</v>
      </c>
      <c r="T17" s="68"/>
    </row>
    <row r="18" spans="1:20" ht="13.5">
      <c r="A18" s="109" t="s">
        <v>37</v>
      </c>
      <c r="B18" s="122" t="s">
        <v>107</v>
      </c>
      <c r="C18" s="104"/>
      <c r="D18" s="42"/>
      <c r="E18" s="42"/>
      <c r="F18" s="137"/>
      <c r="G18" s="42"/>
      <c r="H18" s="42"/>
      <c r="I18" s="42"/>
      <c r="J18" s="137">
        <f t="shared" si="5"/>
      </c>
      <c r="K18" s="43">
        <f t="shared" si="7"/>
        <v>0</v>
      </c>
      <c r="L18" s="59">
        <v>701.6</v>
      </c>
      <c r="M18" s="59"/>
      <c r="N18" s="59"/>
      <c r="O18" s="59"/>
      <c r="P18" s="59"/>
      <c r="Q18" s="59"/>
      <c r="R18" s="59"/>
      <c r="S18" s="59">
        <f t="shared" si="6"/>
        <v>701.6</v>
      </c>
      <c r="T18" s="68"/>
    </row>
    <row r="19" spans="1:20" ht="13.5">
      <c r="A19" s="109" t="s">
        <v>38</v>
      </c>
      <c r="B19" s="122" t="s">
        <v>99</v>
      </c>
      <c r="C19" s="104"/>
      <c r="D19" s="42"/>
      <c r="E19" s="42"/>
      <c r="F19" s="137"/>
      <c r="G19" s="42"/>
      <c r="H19" s="42"/>
      <c r="I19" s="42"/>
      <c r="J19" s="137">
        <f t="shared" si="5"/>
      </c>
      <c r="K19" s="43">
        <f t="shared" si="7"/>
        <v>0</v>
      </c>
      <c r="L19" s="59">
        <v>0</v>
      </c>
      <c r="M19" s="59"/>
      <c r="N19" s="59"/>
      <c r="O19" s="59"/>
      <c r="P19" s="59"/>
      <c r="Q19" s="59"/>
      <c r="R19" s="59"/>
      <c r="S19" s="59">
        <f t="shared" si="6"/>
        <v>0</v>
      </c>
      <c r="T19" s="68"/>
    </row>
    <row r="20" spans="1:20" ht="13.5">
      <c r="A20" s="109" t="s">
        <v>39</v>
      </c>
      <c r="B20" s="122" t="s">
        <v>100</v>
      </c>
      <c r="C20" s="104"/>
      <c r="D20" s="42"/>
      <c r="E20" s="42"/>
      <c r="F20" s="137"/>
      <c r="G20" s="42"/>
      <c r="H20" s="42"/>
      <c r="I20" s="42"/>
      <c r="J20" s="137">
        <f t="shared" si="5"/>
      </c>
      <c r="K20" s="43">
        <f t="shared" si="7"/>
        <v>0</v>
      </c>
      <c r="L20" s="59">
        <v>300</v>
      </c>
      <c r="M20" s="59"/>
      <c r="N20" s="59"/>
      <c r="O20" s="59"/>
      <c r="P20" s="59"/>
      <c r="Q20" s="59"/>
      <c r="R20" s="59"/>
      <c r="S20" s="59">
        <f t="shared" si="6"/>
        <v>300</v>
      </c>
      <c r="T20" s="68"/>
    </row>
    <row r="21" spans="1:20" ht="27">
      <c r="A21" s="109" t="s">
        <v>40</v>
      </c>
      <c r="B21" s="122" t="s">
        <v>101</v>
      </c>
      <c r="C21" s="104"/>
      <c r="D21" s="42"/>
      <c r="E21" s="42"/>
      <c r="F21" s="137"/>
      <c r="G21" s="42"/>
      <c r="H21" s="42"/>
      <c r="I21" s="42"/>
      <c r="J21" s="137">
        <f t="shared" si="5"/>
      </c>
      <c r="K21" s="43">
        <f t="shared" si="7"/>
        <v>0</v>
      </c>
      <c r="L21" s="59">
        <v>70</v>
      </c>
      <c r="M21" s="59"/>
      <c r="N21" s="59"/>
      <c r="O21" s="59"/>
      <c r="P21" s="59"/>
      <c r="Q21" s="59"/>
      <c r="R21" s="59"/>
      <c r="S21" s="59">
        <f t="shared" si="6"/>
        <v>70</v>
      </c>
      <c r="T21" s="68"/>
    </row>
    <row r="22" spans="1:20" ht="13.5">
      <c r="A22" s="109" t="s">
        <v>87</v>
      </c>
      <c r="B22" s="122" t="s">
        <v>102</v>
      </c>
      <c r="C22" s="104"/>
      <c r="D22" s="42"/>
      <c r="E22" s="42"/>
      <c r="F22" s="137"/>
      <c r="G22" s="42"/>
      <c r="H22" s="42"/>
      <c r="I22" s="42"/>
      <c r="J22" s="137">
        <f t="shared" si="5"/>
      </c>
      <c r="K22" s="43">
        <f t="shared" si="7"/>
        <v>0</v>
      </c>
      <c r="L22" s="59">
        <v>8</v>
      </c>
      <c r="M22" s="59"/>
      <c r="N22" s="59"/>
      <c r="O22" s="59"/>
      <c r="P22" s="59"/>
      <c r="Q22" s="59"/>
      <c r="R22" s="59"/>
      <c r="S22" s="59">
        <f t="shared" si="6"/>
        <v>8</v>
      </c>
      <c r="T22" s="68"/>
    </row>
    <row r="23" spans="1:20" ht="13.5">
      <c r="A23" s="109" t="s">
        <v>41</v>
      </c>
      <c r="B23" s="48"/>
      <c r="C23" s="101"/>
      <c r="D23" s="42"/>
      <c r="E23" s="42"/>
      <c r="F23" s="137"/>
      <c r="G23" s="42"/>
      <c r="H23" s="42"/>
      <c r="I23" s="42"/>
      <c r="J23" s="137">
        <f t="shared" si="5"/>
      </c>
      <c r="K23" s="43">
        <f t="shared" si="7"/>
        <v>0</v>
      </c>
      <c r="L23" s="59">
        <v>0</v>
      </c>
      <c r="M23" s="59"/>
      <c r="N23" s="59"/>
      <c r="O23" s="59"/>
      <c r="P23" s="59"/>
      <c r="Q23" s="59"/>
      <c r="R23" s="59"/>
      <c r="S23" s="59">
        <f t="shared" si="6"/>
        <v>0</v>
      </c>
      <c r="T23" s="68"/>
    </row>
    <row r="24" spans="1:20" ht="13.5">
      <c r="A24" s="109" t="s">
        <v>42</v>
      </c>
      <c r="B24" s="48"/>
      <c r="C24" s="141"/>
      <c r="D24" s="42"/>
      <c r="E24" s="42"/>
      <c r="F24" s="137"/>
      <c r="G24" s="42"/>
      <c r="H24" s="42"/>
      <c r="I24" s="42"/>
      <c r="J24" s="137">
        <f t="shared" si="5"/>
      </c>
      <c r="K24" s="43">
        <f t="shared" si="7"/>
        <v>0</v>
      </c>
      <c r="L24" s="59">
        <v>100</v>
      </c>
      <c r="M24" s="59"/>
      <c r="N24" s="59"/>
      <c r="O24" s="59"/>
      <c r="P24" s="59"/>
      <c r="Q24" s="59"/>
      <c r="R24" s="59"/>
      <c r="S24" s="59">
        <f t="shared" si="6"/>
        <v>100</v>
      </c>
      <c r="T24" s="68"/>
    </row>
    <row r="25" spans="1:20" s="117" customFormat="1" ht="13.5">
      <c r="A25" s="113" t="s">
        <v>43</v>
      </c>
      <c r="B25" s="48"/>
      <c r="C25" s="114"/>
      <c r="D25" s="42"/>
      <c r="E25" s="42"/>
      <c r="F25" s="137"/>
      <c r="G25" s="42"/>
      <c r="H25" s="42"/>
      <c r="I25" s="42"/>
      <c r="J25" s="137">
        <f t="shared" si="5"/>
      </c>
      <c r="K25" s="43">
        <f t="shared" si="7"/>
        <v>0</v>
      </c>
      <c r="L25" s="115">
        <v>600</v>
      </c>
      <c r="M25" s="115"/>
      <c r="N25" s="115"/>
      <c r="O25" s="115"/>
      <c r="P25" s="115"/>
      <c r="Q25" s="115"/>
      <c r="R25" s="115"/>
      <c r="S25" s="59">
        <f t="shared" si="6"/>
        <v>600</v>
      </c>
      <c r="T25" s="116"/>
    </row>
    <row r="26" spans="1:20" ht="13.5">
      <c r="A26" s="109" t="s">
        <v>88</v>
      </c>
      <c r="B26" s="48"/>
      <c r="C26" s="104"/>
      <c r="D26" s="42"/>
      <c r="E26" s="42"/>
      <c r="F26" s="137"/>
      <c r="G26" s="42"/>
      <c r="H26" s="42"/>
      <c r="I26" s="42"/>
      <c r="J26" s="137">
        <f t="shared" si="5"/>
      </c>
      <c r="K26" s="43">
        <f t="shared" si="7"/>
        <v>0</v>
      </c>
      <c r="L26" s="59">
        <v>60</v>
      </c>
      <c r="M26" s="59"/>
      <c r="N26" s="59"/>
      <c r="O26" s="59"/>
      <c r="P26" s="59"/>
      <c r="Q26" s="59"/>
      <c r="R26" s="59"/>
      <c r="S26" s="59">
        <f t="shared" si="6"/>
        <v>60</v>
      </c>
      <c r="T26" s="68"/>
    </row>
    <row r="27" spans="1:20" ht="13.5">
      <c r="A27" s="37"/>
      <c r="B27" s="44" t="s">
        <v>125</v>
      </c>
      <c r="C27" s="103"/>
      <c r="D27" s="45">
        <f aca="true" t="shared" si="8" ref="D27:R27">SUM(D15:D26)</f>
        <v>0</v>
      </c>
      <c r="E27" s="45">
        <f t="shared" si="8"/>
        <v>0</v>
      </c>
      <c r="F27" s="138" t="e">
        <f>E27/D27</f>
        <v>#DIV/0!</v>
      </c>
      <c r="G27" s="45">
        <f t="shared" si="8"/>
        <v>0</v>
      </c>
      <c r="H27" s="45">
        <f t="shared" si="8"/>
        <v>0</v>
      </c>
      <c r="I27" s="45">
        <f t="shared" si="8"/>
        <v>0</v>
      </c>
      <c r="J27" s="138" t="e">
        <f>I27/D27</f>
        <v>#DIV/0!</v>
      </c>
      <c r="K27" s="45">
        <f t="shared" si="8"/>
        <v>0</v>
      </c>
      <c r="L27" s="60">
        <f t="shared" si="8"/>
        <v>1879.6</v>
      </c>
      <c r="M27" s="60">
        <f t="shared" si="8"/>
        <v>0</v>
      </c>
      <c r="N27" s="60">
        <f t="shared" si="8"/>
        <v>0</v>
      </c>
      <c r="O27" s="60">
        <f t="shared" si="8"/>
        <v>0</v>
      </c>
      <c r="P27" s="60">
        <f t="shared" si="8"/>
        <v>0</v>
      </c>
      <c r="Q27" s="60">
        <f t="shared" si="8"/>
        <v>0</v>
      </c>
      <c r="R27" s="60">
        <f t="shared" si="8"/>
        <v>0</v>
      </c>
      <c r="S27" s="60">
        <f t="shared" si="6"/>
        <v>1879.6</v>
      </c>
      <c r="T27" s="69"/>
    </row>
    <row r="28" spans="1:3" s="7" customFormat="1" ht="7.5" customHeight="1">
      <c r="A28" s="111"/>
      <c r="B28" s="49"/>
      <c r="C28" s="105"/>
    </row>
    <row r="29" spans="1:3" s="7" customFormat="1" ht="12.75">
      <c r="A29" s="111"/>
      <c r="B29" s="49"/>
      <c r="C29" s="105"/>
    </row>
    <row r="30" spans="1:20" ht="12.75">
      <c r="A30" s="169" t="s">
        <v>130</v>
      </c>
      <c r="B30" s="170"/>
      <c r="C30" s="106"/>
      <c r="D30" s="45">
        <f>D27+D12</f>
        <v>0</v>
      </c>
      <c r="E30" s="45">
        <f aca="true" t="shared" si="9" ref="E30:K30">E27+E12</f>
        <v>0</v>
      </c>
      <c r="F30" s="140" t="e">
        <f>E30/D30</f>
        <v>#DIV/0!</v>
      </c>
      <c r="G30" s="45">
        <f t="shared" si="9"/>
        <v>0</v>
      </c>
      <c r="H30" s="45">
        <f t="shared" si="9"/>
        <v>0</v>
      </c>
      <c r="I30" s="45">
        <f t="shared" si="9"/>
        <v>0</v>
      </c>
      <c r="J30" s="140" t="e">
        <f>I30/D30</f>
        <v>#DIV/0!</v>
      </c>
      <c r="K30" s="45">
        <f t="shared" si="9"/>
        <v>0</v>
      </c>
      <c r="L30" s="60" t="e">
        <f>L27+L12+#REF!</f>
        <v>#REF!</v>
      </c>
      <c r="M30" s="60" t="e">
        <f>M27+M12+#REF!</f>
        <v>#REF!</v>
      </c>
      <c r="N30" s="60" t="e">
        <f>N27+N12+#REF!</f>
        <v>#REF!</v>
      </c>
      <c r="O30" s="60" t="e">
        <f>O27+O12+#REF!</f>
        <v>#REF!</v>
      </c>
      <c r="P30" s="60" t="e">
        <f>P27+P12+#REF!</f>
        <v>#REF!</v>
      </c>
      <c r="Q30" s="60" t="e">
        <f>Q27+Q12+#REF!</f>
        <v>#REF!</v>
      </c>
      <c r="R30" s="60" t="e">
        <f>R27+R12+#REF!</f>
        <v>#REF!</v>
      </c>
      <c r="S30" s="60" t="e">
        <f>S27+S12+#REF!</f>
        <v>#REF!</v>
      </c>
      <c r="T30" s="61"/>
    </row>
    <row r="36" spans="1:2" ht="13.5">
      <c r="A36" s="112"/>
      <c r="B36" s="50"/>
    </row>
    <row r="37" spans="1:11" ht="12.75">
      <c r="A37" s="129"/>
      <c r="B37" s="136" t="s">
        <v>121</v>
      </c>
      <c r="C37" s="131"/>
      <c r="D37" s="130"/>
      <c r="E37" s="130"/>
      <c r="F37" s="132"/>
      <c r="G37" s="130"/>
      <c r="H37" s="130"/>
      <c r="I37" s="133"/>
      <c r="J37" s="130"/>
      <c r="K37" s="134"/>
    </row>
    <row r="38" spans="1:11" ht="16.5">
      <c r="A38" s="135"/>
      <c r="B38" s="171" t="s">
        <v>123</v>
      </c>
      <c r="C38" s="171"/>
      <c r="D38" s="171"/>
      <c r="E38" s="171"/>
      <c r="F38" s="171"/>
      <c r="G38" s="171"/>
      <c r="H38" s="171"/>
      <c r="I38" s="171"/>
      <c r="J38" s="171"/>
      <c r="K38" s="172"/>
    </row>
    <row r="39" spans="1:11" ht="16.5" customHeight="1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5"/>
    </row>
    <row r="40" spans="1:11" ht="12.75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5"/>
    </row>
    <row r="41" spans="1:11" ht="12.75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5"/>
    </row>
    <row r="42" spans="1:11" ht="12.75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5"/>
    </row>
    <row r="43" spans="1:11" ht="12.75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5"/>
    </row>
    <row r="44" spans="1:11" ht="12.75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5"/>
    </row>
    <row r="45" spans="1:11" ht="12.75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5"/>
    </row>
    <row r="46" spans="1:11" ht="12.75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5"/>
    </row>
    <row r="47" spans="1:11" ht="12.75">
      <c r="A47" s="173"/>
      <c r="B47" s="174"/>
      <c r="C47" s="174"/>
      <c r="D47" s="174"/>
      <c r="E47" s="174"/>
      <c r="F47" s="174"/>
      <c r="G47" s="174"/>
      <c r="H47" s="174"/>
      <c r="I47" s="174"/>
      <c r="J47" s="174"/>
      <c r="K47" s="175"/>
    </row>
    <row r="48" spans="1:11" ht="12.75">
      <c r="A48" s="173"/>
      <c r="B48" s="174"/>
      <c r="C48" s="174"/>
      <c r="D48" s="174"/>
      <c r="E48" s="174"/>
      <c r="F48" s="174"/>
      <c r="G48" s="174"/>
      <c r="H48" s="174"/>
      <c r="I48" s="174"/>
      <c r="J48" s="174"/>
      <c r="K48" s="175"/>
    </row>
    <row r="49" spans="1:11" ht="12.75">
      <c r="A49" s="173"/>
      <c r="B49" s="174"/>
      <c r="C49" s="174"/>
      <c r="D49" s="174"/>
      <c r="E49" s="174"/>
      <c r="F49" s="174"/>
      <c r="G49" s="174"/>
      <c r="H49" s="174"/>
      <c r="I49" s="174"/>
      <c r="J49" s="174"/>
      <c r="K49" s="175"/>
    </row>
    <row r="50" spans="1:11" ht="12.75">
      <c r="A50" s="173"/>
      <c r="B50" s="174"/>
      <c r="C50" s="174"/>
      <c r="D50" s="174"/>
      <c r="E50" s="174"/>
      <c r="F50" s="174"/>
      <c r="G50" s="174"/>
      <c r="H50" s="174"/>
      <c r="I50" s="174"/>
      <c r="J50" s="174"/>
      <c r="K50" s="175"/>
    </row>
    <row r="51" spans="1:11" ht="12.75">
      <c r="A51" s="173"/>
      <c r="B51" s="174"/>
      <c r="C51" s="174"/>
      <c r="D51" s="174"/>
      <c r="E51" s="174"/>
      <c r="F51" s="174"/>
      <c r="G51" s="174"/>
      <c r="H51" s="174"/>
      <c r="I51" s="174"/>
      <c r="J51" s="174"/>
      <c r="K51" s="175"/>
    </row>
    <row r="52" spans="1:11" ht="12.75">
      <c r="A52" s="173"/>
      <c r="B52" s="174"/>
      <c r="C52" s="174"/>
      <c r="D52" s="174"/>
      <c r="E52" s="174"/>
      <c r="F52" s="174"/>
      <c r="G52" s="174"/>
      <c r="H52" s="174"/>
      <c r="I52" s="174"/>
      <c r="J52" s="174"/>
      <c r="K52" s="175"/>
    </row>
    <row r="53" spans="1:11" ht="12.75">
      <c r="A53" s="173"/>
      <c r="B53" s="174"/>
      <c r="C53" s="174"/>
      <c r="D53" s="174"/>
      <c r="E53" s="174"/>
      <c r="F53" s="174"/>
      <c r="G53" s="174"/>
      <c r="H53" s="174"/>
      <c r="I53" s="174"/>
      <c r="J53" s="174"/>
      <c r="K53" s="175"/>
    </row>
    <row r="54" spans="1:11" ht="12.75">
      <c r="A54" s="173"/>
      <c r="B54" s="174"/>
      <c r="C54" s="174"/>
      <c r="D54" s="174"/>
      <c r="E54" s="174"/>
      <c r="F54" s="174"/>
      <c r="G54" s="174"/>
      <c r="H54" s="174"/>
      <c r="I54" s="174"/>
      <c r="J54" s="174"/>
      <c r="K54" s="175"/>
    </row>
    <row r="55" spans="1:11" ht="12.75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8"/>
    </row>
  </sheetData>
  <sheetProtection/>
  <mergeCells count="9">
    <mergeCell ref="L1:L2"/>
    <mergeCell ref="M1:S1"/>
    <mergeCell ref="T1:T2"/>
    <mergeCell ref="A30:B30"/>
    <mergeCell ref="B38:K38"/>
    <mergeCell ref="A39:K55"/>
    <mergeCell ref="A1:C1"/>
    <mergeCell ref="D1:D2"/>
    <mergeCell ref="E1:K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I12" sqref="I12"/>
    </sheetView>
  </sheetViews>
  <sheetFormatPr defaultColWidth="11.421875" defaultRowHeight="12.75"/>
  <cols>
    <col min="1" max="1" width="4.140625" style="51" customWidth="1"/>
    <col min="2" max="2" width="25.57421875" style="51" customWidth="1"/>
    <col min="3" max="3" width="10.421875" style="51" customWidth="1"/>
    <col min="4" max="4" width="9.7109375" style="51" customWidth="1"/>
    <col min="5" max="5" width="11.421875" style="51" customWidth="1"/>
    <col min="6" max="6" width="13.28125" style="51" customWidth="1"/>
    <col min="7" max="7" width="10.7109375" style="51" customWidth="1"/>
    <col min="8" max="16384" width="11.421875" style="51" customWidth="1"/>
  </cols>
  <sheetData>
    <row r="1" s="72" customFormat="1" ht="16.5">
      <c r="A1" s="71" t="s">
        <v>61</v>
      </c>
    </row>
    <row r="2" s="72" customFormat="1" ht="11.25" customHeight="1"/>
    <row r="3" ht="12.75">
      <c r="A3" s="51" t="s">
        <v>122</v>
      </c>
    </row>
    <row r="4" spans="1:7" ht="25.5" customHeight="1">
      <c r="A4" s="187" t="s">
        <v>62</v>
      </c>
      <c r="B4" s="187"/>
      <c r="C4" s="187"/>
      <c r="D4" s="187"/>
      <c r="E4" s="187"/>
      <c r="F4" s="187"/>
      <c r="G4" s="187"/>
    </row>
    <row r="5" spans="1:7" ht="9" customHeight="1">
      <c r="A5" s="73"/>
      <c r="B5" s="73"/>
      <c r="C5" s="73"/>
      <c r="D5" s="73"/>
      <c r="E5" s="73"/>
      <c r="F5" s="73"/>
      <c r="G5" s="73"/>
    </row>
    <row r="6" s="72" customFormat="1" ht="16.5">
      <c r="A6" s="52" t="s">
        <v>63</v>
      </c>
    </row>
    <row r="7" s="72" customFormat="1" ht="16.5">
      <c r="A7" s="51"/>
    </row>
    <row r="8" spans="1:5" s="75" customFormat="1" ht="16.5">
      <c r="A8" s="74"/>
      <c r="B8" s="74"/>
      <c r="E8" s="76"/>
    </row>
    <row r="9" spans="1:5" s="75" customFormat="1" ht="16.5">
      <c r="A9" s="77" t="s">
        <v>0</v>
      </c>
      <c r="B9" s="52" t="s">
        <v>64</v>
      </c>
      <c r="E9" s="76"/>
    </row>
    <row r="10" spans="1:5" s="75" customFormat="1" ht="7.5" customHeight="1">
      <c r="A10" s="77"/>
      <c r="B10" s="51"/>
      <c r="E10" s="76"/>
    </row>
    <row r="11" spans="1:4" s="72" customFormat="1" ht="16.5">
      <c r="A11" s="51"/>
      <c r="B11" s="78" t="s">
        <v>65</v>
      </c>
      <c r="D11" s="79"/>
    </row>
    <row r="12" spans="1:4" s="72" customFormat="1" ht="16.5">
      <c r="A12" s="51"/>
      <c r="B12" s="78" t="s">
        <v>66</v>
      </c>
      <c r="D12" s="79"/>
    </row>
    <row r="13" spans="1:5" s="72" customFormat="1" ht="16.5">
      <c r="A13" s="51"/>
      <c r="B13" s="78" t="s">
        <v>67</v>
      </c>
      <c r="D13" s="79"/>
      <c r="E13" s="53" t="s">
        <v>68</v>
      </c>
    </row>
    <row r="14" s="72" customFormat="1" ht="7.5" customHeight="1">
      <c r="A14" s="51"/>
    </row>
    <row r="15" spans="1:2" s="72" customFormat="1" ht="16.5">
      <c r="A15" s="51"/>
      <c r="B15" s="51" t="s">
        <v>69</v>
      </c>
    </row>
    <row r="16" spans="1:7" s="75" customFormat="1" ht="16.5">
      <c r="A16" s="74"/>
      <c r="B16" s="188"/>
      <c r="C16" s="189"/>
      <c r="D16" s="189"/>
      <c r="E16" s="189"/>
      <c r="F16" s="189"/>
      <c r="G16" s="190"/>
    </row>
    <row r="17" s="72" customFormat="1" ht="16.5">
      <c r="A17" s="51"/>
    </row>
    <row r="18" spans="1:2" ht="12.75">
      <c r="A18" s="52" t="s">
        <v>44</v>
      </c>
      <c r="B18" s="52" t="s">
        <v>70</v>
      </c>
    </row>
    <row r="19" spans="1:2" ht="13.5">
      <c r="A19" s="52"/>
      <c r="B19" s="53" t="s">
        <v>71</v>
      </c>
    </row>
    <row r="20" s="80" customFormat="1" ht="8.25" customHeight="1"/>
    <row r="21" spans="1:7" s="80" customFormat="1" ht="28.5" customHeight="1">
      <c r="A21" s="81"/>
      <c r="B21" s="82" t="s">
        <v>72</v>
      </c>
      <c r="C21" s="83" t="s">
        <v>73</v>
      </c>
      <c r="D21" s="83" t="s">
        <v>74</v>
      </c>
      <c r="E21" s="83" t="s">
        <v>75</v>
      </c>
      <c r="F21" s="83" t="s">
        <v>76</v>
      </c>
      <c r="G21" s="83" t="s">
        <v>77</v>
      </c>
    </row>
    <row r="22" spans="1:7" s="88" customFormat="1" ht="23.25" customHeight="1">
      <c r="A22" s="84"/>
      <c r="B22" s="85"/>
      <c r="C22" s="86" t="s">
        <v>78</v>
      </c>
      <c r="D22" s="86"/>
      <c r="E22" s="86" t="s">
        <v>79</v>
      </c>
      <c r="F22" s="86" t="s">
        <v>78</v>
      </c>
      <c r="G22" s="87" t="s">
        <v>80</v>
      </c>
    </row>
    <row r="23" spans="1:7" s="80" customFormat="1" ht="13.5">
      <c r="A23" s="89" t="s">
        <v>38</v>
      </c>
      <c r="B23" s="90"/>
      <c r="C23" s="91"/>
      <c r="D23" s="90"/>
      <c r="E23" s="120"/>
      <c r="F23" s="91"/>
      <c r="G23" s="92"/>
    </row>
    <row r="24" spans="1:7" s="80" customFormat="1" ht="13.5">
      <c r="A24" s="89"/>
      <c r="B24" s="90"/>
      <c r="C24" s="91"/>
      <c r="D24" s="90"/>
      <c r="E24" s="120"/>
      <c r="F24" s="91"/>
      <c r="G24" s="92"/>
    </row>
    <row r="25" spans="1:7" s="80" customFormat="1" ht="13.5">
      <c r="A25" s="89"/>
      <c r="B25" s="90"/>
      <c r="C25" s="91"/>
      <c r="D25" s="90"/>
      <c r="E25" s="120"/>
      <c r="F25" s="91"/>
      <c r="G25" s="92"/>
    </row>
    <row r="26" spans="1:7" s="96" customFormat="1" ht="13.5">
      <c r="A26" s="93"/>
      <c r="B26" s="94"/>
      <c r="C26" s="95"/>
      <c r="D26" s="95"/>
      <c r="E26" s="95"/>
      <c r="F26" s="95"/>
      <c r="G26" s="95"/>
    </row>
    <row r="27" spans="1:7" s="80" customFormat="1" ht="12.75">
      <c r="A27" s="97"/>
      <c r="B27" s="98"/>
      <c r="C27" s="98"/>
      <c r="D27" s="98"/>
      <c r="E27" s="98"/>
      <c r="F27" s="98"/>
      <c r="G27" s="98"/>
    </row>
    <row r="28" spans="1:2" s="80" customFormat="1" ht="12.75">
      <c r="A28" s="99" t="s">
        <v>81</v>
      </c>
      <c r="B28" s="52" t="s">
        <v>82</v>
      </c>
    </row>
    <row r="29" ht="12.75">
      <c r="B29" s="52" t="s">
        <v>83</v>
      </c>
    </row>
    <row r="30" ht="9" customHeight="1"/>
    <row r="31" spans="2:3" ht="13.5">
      <c r="B31" s="100" t="s">
        <v>84</v>
      </c>
      <c r="C31" s="92"/>
    </row>
    <row r="32" spans="2:4" ht="13.5">
      <c r="B32" s="100" t="s">
        <v>85</v>
      </c>
      <c r="C32" s="92"/>
      <c r="D32" s="53" t="s">
        <v>68</v>
      </c>
    </row>
    <row r="33" ht="8.25" customHeight="1"/>
    <row r="34" spans="2:7" ht="13.5">
      <c r="B34" s="9" t="s">
        <v>86</v>
      </c>
      <c r="C34" s="191"/>
      <c r="D34" s="192"/>
      <c r="E34" s="192"/>
      <c r="F34" s="192"/>
      <c r="G34" s="193"/>
    </row>
  </sheetData>
  <sheetProtection/>
  <mergeCells count="3">
    <mergeCell ref="A4:G4"/>
    <mergeCell ref="B16:G16"/>
    <mergeCell ref="C34:G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&amp;RTeilprojekt Regionalbudget IV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 Brandenburg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kneppek</dc:creator>
  <cp:keywords/>
  <dc:description/>
  <cp:lastModifiedBy>martina.dilling</cp:lastModifiedBy>
  <cp:lastPrinted>2015-07-20T10:13:06Z</cp:lastPrinted>
  <dcterms:created xsi:type="dcterms:W3CDTF">2007-05-04T07:35:54Z</dcterms:created>
  <dcterms:modified xsi:type="dcterms:W3CDTF">2019-03-11T07:58:39Z</dcterms:modified>
  <cp:category/>
  <cp:version/>
  <cp:contentType/>
  <cp:contentStatus/>
</cp:coreProperties>
</file>